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170" tabRatio="939" activeTab="0"/>
  </bookViews>
  <sheets>
    <sheet name="VRA3-2" sheetId="1" r:id="rId1"/>
  </sheets>
  <definedNames>
    <definedName name="_xlnm.Print_Titles" localSheetId="0">'VRA3-2'!$20:$20</definedName>
  </definedNames>
  <calcPr fullCalcOnLoad="1"/>
</workbook>
</file>

<file path=xl/sharedStrings.xml><?xml version="1.0" encoding="utf-8"?>
<sst xmlns="http://schemas.openxmlformats.org/spreadsheetml/2006/main" count="107" uniqueCount="99">
  <si>
    <t>PAGRINDINĖS VEIKLOS SĄNAUDOS</t>
  </si>
  <si>
    <t>NUVERTĖJIMO IR NURAŠYTŲ SUMŲ</t>
  </si>
  <si>
    <t>IV.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</si>
  <si>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</si>
  <si>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</si>
  <si>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</si>
  <si>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</si>
  <si>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</si>
  <si>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</si>
  <si>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</si>
  <si>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</si>
  <si>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</si>
  <si>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</si>
  <si>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</si>
  <si>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</si>
  <si>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</si>
  <si>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</si>
  <si>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</si>
  <si>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</si>
  <si>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</si>
  <si>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</si>
  <si>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</si>
  <si>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</si>
  <si>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</si>
  <si>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</si>
  <si>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</si>
  <si>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</si>
  <si>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</si>
  <si>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</si>
  <si>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</si>
  <si>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</si>
  <si>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</si>
  <si>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</si>
  <si>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</si>
  <si>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>V.</t>
  </si>
  <si>
    <t>VI.</t>
  </si>
  <si>
    <t>VII.</t>
  </si>
  <si>
    <t>VIII.</t>
  </si>
  <si>
    <t>IX.</t>
  </si>
  <si>
    <t>SUNAUDOTŲ IR PARDUOTŲ ATSARGŲ SAVIKAINA</t>
  </si>
  <si>
    <t>X.</t>
  </si>
  <si>
    <t>XI.</t>
  </si>
  <si>
    <t>XII.</t>
  </si>
  <si>
    <t>XIII.</t>
  </si>
  <si>
    <t>XIV.</t>
  </si>
  <si>
    <t xml:space="preserve">I. </t>
  </si>
  <si>
    <t>PERVESTINOS Į BIUDŽETĄ KITOS VEIKLOS PAJAMOS</t>
  </si>
  <si>
    <t xml:space="preserve">III. 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</si>
  <si>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</si>
  <si>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</si>
  <si>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</si>
  <si>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</si>
  <si>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</si>
  <si>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</si>
  <si>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</si>
  <si>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</si>
  <si>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</si>
  <si>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</si>
  <si>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</si>
  <si>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</si>
  <si>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</si>
  <si>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</si>
  <si>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</si>
  <si>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</si>
  <si>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Dainius Žvirdauskas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</si>
  <si>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</si>
  <si>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</si>
  <si>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</si>
  <si>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</si>
  <si>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</si>
  <si>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</si>
  <si>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</si>
  <si>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</si>
  <si>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</si>
  <si>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</si>
  <si>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</si>
  <si>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</si>
  <si>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</si>
  <si>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</si>
  <si>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</si>
  <si>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</si>
  <si>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</si>
  <si>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</si>
  <si>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(Žemesniojo lygio viešojo sektoriaus subjektų, išskyrus mokesčių fondus ir išteklių fondus,</t>
  </si>
  <si>
    <t>veiklos rezultatų ataskaitos forma)</t>
  </si>
  <si>
    <t>Direktorius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</si>
  <si>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</si>
  <si>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</si>
  <si>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</si>
  <si>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</si>
  <si>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</si>
  <si>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</si>
  <si>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KAUNO TECHNOLOGIJOS UNIVERSITETO INŽINERIJOS LICĖJUS</t>
  </si>
  <si>
    <t>Pateikimo valiuta ir tikslumas: eurais arba tūkstančiais eurų</t>
  </si>
  <si>
    <t>190136353  S. LOZORAIČIO G. 13 KAUNAS</t>
  </si>
  <si>
    <t xml:space="preserve">          Vyr. buhalterė</t>
  </si>
  <si>
    <t>Laura Rapalienė</t>
  </si>
  <si>
    <t>PAGAL 2016 M.   RUGSĖJO  30  D. DUOMENIS</t>
  </si>
  <si>
    <t>2016-10-28 Nr. 4.2 - 19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</si>
</sst>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427]yyyy\ &quot;m.&quot;\ mmmm\ d\ &quot;d.&quot;"/>
    <numFmt numFmtId="182" formatCode="0.000"/>
    <numFmt numFmtId="183" formatCode="0.0000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i/>
      <sz val="11"/>
      <name val="TimesNewRoman,Bold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12" fillId="0" borderId="0" applyNumberFormat="0" applyBorder="0" applyProtection="0">
      <alignment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2" fontId="1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3" fillId="0" borderId="0" xfId="60" applyFont="1" applyAlignment="1">
      <alignment horizontal="center" vertical="center"/>
      <protection/>
    </xf>
    <xf numFmtId="0" fontId="14" fillId="0" borderId="0" xfId="60" applyFont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6 7" xfId="58"/>
    <cellStyle name="Normal 3 3" xfId="59"/>
    <cellStyle name="Normal_3VSAFASpp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5.7109375" style="11" customWidth="1"/>
    <col min="2" max="2" width="30.140625" style="11" customWidth="1"/>
    <col min="3" max="3" width="17.00390625" style="11" customWidth="1"/>
    <col min="4" max="4" width="8.7109375" style="11" customWidth="1"/>
    <col min="5" max="6" width="13.140625" style="11" customWidth="1"/>
    <col min="7" max="16384" width="9.140625" style="11" customWidth="1"/>
  </cols>
  <sheetData>
    <row r="1" spans="4:5" ht="12.75">
      <c r="D1" s="10"/>
      <c r="E1" s="10"/>
    </row>
    <row r="2" spans="3:4" ht="15.75">
      <c r="C2" s="7"/>
      <c r="D2" s="11" t="s">
        <v>20</v>
      </c>
    </row>
    <row r="3" spans="4:6" ht="15.75">
      <c r="D3" s="9" t="s">
        <v>63</v>
      </c>
      <c r="E3" s="4"/>
      <c r="F3" s="4"/>
    </row>
    <row r="5" spans="1:6" ht="15.75">
      <c r="A5" s="62" t="s">
        <v>83</v>
      </c>
      <c r="B5" s="63"/>
      <c r="C5" s="63"/>
      <c r="D5" s="63"/>
      <c r="E5" s="63"/>
      <c r="F5" s="63"/>
    </row>
    <row r="6" spans="1:6" ht="15.75">
      <c r="A6" s="64" t="s">
        <v>84</v>
      </c>
      <c r="B6" s="63"/>
      <c r="C6" s="63"/>
      <c r="D6" s="63"/>
      <c r="E6" s="63"/>
      <c r="F6" s="63"/>
    </row>
    <row r="7" spans="1:6" ht="15.75">
      <c r="A7" s="18"/>
      <c r="B7" s="65" t="s">
        <v>92</v>
      </c>
      <c r="C7" s="65"/>
      <c r="D7" s="65"/>
      <c r="E7" s="65"/>
      <c r="F7" s="65"/>
    </row>
    <row r="8" spans="1:6" s="19" customFormat="1" ht="12">
      <c r="A8" s="59" t="s">
        <v>65</v>
      </c>
      <c r="B8" s="60"/>
      <c r="C8" s="60"/>
      <c r="D8" s="60"/>
      <c r="E8" s="60"/>
      <c r="F8" s="60"/>
    </row>
    <row r="9" spans="1:6" ht="15">
      <c r="A9" s="20"/>
      <c r="B9" s="58" t="s">
        <v>94</v>
      </c>
      <c r="C9" s="58"/>
      <c r="D9" s="58"/>
      <c r="E9" s="58"/>
      <c r="F9" s="20"/>
    </row>
    <row r="10" spans="1:6" s="19" customFormat="1" ht="12">
      <c r="A10" s="59" t="s">
        <v>23</v>
      </c>
      <c r="B10" s="60"/>
      <c r="C10" s="60"/>
      <c r="D10" s="60"/>
      <c r="E10" s="60"/>
      <c r="F10" s="60"/>
    </row>
    <row r="11" spans="1:6" s="19" customFormat="1" ht="12">
      <c r="A11" s="59" t="s">
        <v>22</v>
      </c>
      <c r="B11" s="60"/>
      <c r="C11" s="60"/>
      <c r="D11" s="60"/>
      <c r="E11" s="60"/>
      <c r="F11" s="60"/>
    </row>
    <row r="12" spans="1:6" ht="15">
      <c r="A12" s="61"/>
      <c r="B12" s="49"/>
      <c r="C12" s="49"/>
      <c r="D12" s="49"/>
      <c r="E12" s="49"/>
      <c r="F12" s="49"/>
    </row>
    <row r="13" spans="1:6" ht="14.25">
      <c r="A13" s="54" t="s">
        <v>66</v>
      </c>
      <c r="B13" s="55"/>
      <c r="C13" s="55"/>
      <c r="D13" s="55"/>
      <c r="E13" s="55"/>
      <c r="F13" s="55"/>
    </row>
    <row r="14" spans="1:6" ht="15">
      <c r="A14" s="48"/>
      <c r="B14" s="49"/>
      <c r="C14" s="49"/>
      <c r="D14" s="49"/>
      <c r="E14" s="49"/>
      <c r="F14" s="49"/>
    </row>
    <row r="15" spans="1:6" ht="14.25">
      <c r="A15" s="54" t="s">
        <v>97</v>
      </c>
      <c r="B15" s="55"/>
      <c r="C15" s="55"/>
      <c r="D15" s="55"/>
      <c r="E15" s="55"/>
      <c r="F15" s="55"/>
    </row>
    <row r="16" spans="1:6" ht="9.75" customHeight="1">
      <c r="A16" s="13"/>
      <c r="B16" s="9"/>
      <c r="C16" s="9"/>
      <c r="D16" s="9"/>
      <c r="E16" s="9"/>
      <c r="F16" s="9"/>
    </row>
    <row r="17" spans="1:6" ht="15">
      <c r="A17" s="56" t="s">
        <v>98</v>
      </c>
      <c r="B17" s="57"/>
      <c r="C17" s="57"/>
      <c r="D17" s="57"/>
      <c r="E17" s="57"/>
      <c r="F17" s="57"/>
    </row>
    <row r="18" spans="1:6" ht="15">
      <c r="A18" s="48" t="s">
        <v>67</v>
      </c>
      <c r="B18" s="49"/>
      <c r="C18" s="49"/>
      <c r="D18" s="49"/>
      <c r="E18" s="49"/>
      <c r="F18" s="49"/>
    </row>
    <row r="19" spans="1:6" s="9" customFormat="1" ht="15">
      <c r="A19" s="52" t="s">
        <v>93</v>
      </c>
      <c r="B19" s="53"/>
      <c r="C19" s="53"/>
      <c r="D19" s="53"/>
      <c r="E19" s="53"/>
      <c r="F19" s="53"/>
    </row>
    <row r="20" spans="1:6" s="21" customFormat="1" ht="49.5" customHeight="1">
      <c r="A20" s="5" t="s">
        <v>68</v>
      </c>
      <c r="B20" s="50" t="s">
        <v>69</v>
      </c>
      <c r="C20" s="51"/>
      <c r="D20" s="12" t="s">
        <v>16</v>
      </c>
      <c r="E20" s="5" t="s">
        <v>70</v>
      </c>
      <c r="F20" s="5" t="s">
        <v>71</v>
      </c>
    </row>
    <row r="21" spans="1:6" ht="15.75">
      <c r="A21" s="2" t="s">
        <v>72</v>
      </c>
      <c r="B21" s="47" t="s">
        <v>73</v>
      </c>
      <c r="C21" s="47"/>
      <c r="D21" s="6"/>
      <c r="E21" s="15">
        <f>SUM(E22,E27,E28)</f>
        <v>1102692.73</v>
      </c>
      <c r="F21" s="15">
        <f>SUM(F22,F27,F28)</f>
        <v>1051076.71</v>
      </c>
    </row>
    <row r="22" spans="1:6" ht="15.75">
      <c r="A22" s="1" t="s">
        <v>74</v>
      </c>
      <c r="B22" s="46" t="s">
        <v>75</v>
      </c>
      <c r="C22" s="46"/>
      <c r="D22" s="8"/>
      <c r="E22" s="15">
        <f>SUM(E23:E26)</f>
        <v>1102692.73</v>
      </c>
      <c r="F22" s="15">
        <f>SUM(F23:F26)</f>
        <v>1037637.5800000001</v>
      </c>
    </row>
    <row r="23" spans="1:6" ht="15.75">
      <c r="A23" s="1" t="s">
        <v>24</v>
      </c>
      <c r="B23" s="46" t="s">
        <v>25</v>
      </c>
      <c r="C23" s="46"/>
      <c r="D23" s="8"/>
      <c r="E23" s="16">
        <v>887596.59</v>
      </c>
      <c r="F23" s="16">
        <v>849148.25</v>
      </c>
    </row>
    <row r="24" spans="1:6" ht="15.75">
      <c r="A24" s="1" t="s">
        <v>26</v>
      </c>
      <c r="B24" s="46" t="s">
        <v>27</v>
      </c>
      <c r="C24" s="46"/>
      <c r="D24" s="3"/>
      <c r="E24" s="22">
        <v>184194.12</v>
      </c>
      <c r="F24" s="16">
        <v>158856.67</v>
      </c>
    </row>
    <row r="25" spans="1:6" ht="15.75">
      <c r="A25" s="1" t="s">
        <v>28</v>
      </c>
      <c r="B25" s="46" t="s">
        <v>29</v>
      </c>
      <c r="C25" s="46"/>
      <c r="D25" s="8"/>
      <c r="E25" s="16">
        <v>7293.87</v>
      </c>
      <c r="F25" s="22">
        <v>13193.8</v>
      </c>
    </row>
    <row r="26" spans="1:6" ht="15.75">
      <c r="A26" s="1" t="s">
        <v>30</v>
      </c>
      <c r="B26" s="46" t="s">
        <v>31</v>
      </c>
      <c r="C26" s="46"/>
      <c r="D26" s="3"/>
      <c r="E26" s="16">
        <v>23608.15</v>
      </c>
      <c r="F26" s="16">
        <v>16438.86</v>
      </c>
    </row>
    <row r="27" spans="1:6" ht="15.75">
      <c r="A27" s="1" t="s">
        <v>76</v>
      </c>
      <c r="B27" s="46" t="s">
        <v>77</v>
      </c>
      <c r="C27" s="46"/>
      <c r="D27" s="8"/>
      <c r="E27" s="15"/>
      <c r="F27" s="15"/>
    </row>
    <row r="28" spans="1:6" ht="15.75">
      <c r="A28" s="1" t="s">
        <v>78</v>
      </c>
      <c r="B28" s="46" t="s">
        <v>79</v>
      </c>
      <c r="C28" s="46"/>
      <c r="D28" s="8"/>
      <c r="E28" s="15">
        <f>SUM(E29:E30)</f>
        <v>0</v>
      </c>
      <c r="F28" s="31">
        <f>SUM(F29:F30)</f>
        <v>13439.13</v>
      </c>
    </row>
    <row r="29" spans="1:6" ht="15.75">
      <c r="A29" s="1" t="s">
        <v>32</v>
      </c>
      <c r="B29" s="46" t="s">
        <v>80</v>
      </c>
      <c r="C29" s="46"/>
      <c r="D29" s="3"/>
      <c r="E29" s="15"/>
      <c r="F29" s="31">
        <v>13439.13</v>
      </c>
    </row>
    <row r="30" spans="1:6" ht="15.75">
      <c r="A30" s="1" t="s">
        <v>33</v>
      </c>
      <c r="B30" s="46" t="s">
        <v>81</v>
      </c>
      <c r="C30" s="46"/>
      <c r="D30" s="3"/>
      <c r="E30" s="15"/>
      <c r="F30" s="15"/>
    </row>
    <row r="31" spans="1:6" ht="22.5" customHeight="1">
      <c r="A31" s="2" t="s">
        <v>82</v>
      </c>
      <c r="B31" s="47" t="s">
        <v>0</v>
      </c>
      <c r="C31" s="47"/>
      <c r="D31" s="6"/>
      <c r="E31" s="31">
        <f>SUM(E32:E45)</f>
        <v>1118704.0300000003</v>
      </c>
      <c r="F31" s="15">
        <f>SUM(F32:F45)</f>
        <v>1050947.51</v>
      </c>
    </row>
    <row r="32" spans="1:6" ht="15.75">
      <c r="A32" s="1" t="s">
        <v>74</v>
      </c>
      <c r="B32" s="46" t="s">
        <v>62</v>
      </c>
      <c r="C32" s="46"/>
      <c r="D32" s="14">
        <v>12</v>
      </c>
      <c r="E32" s="16">
        <v>976128.43</v>
      </c>
      <c r="F32" s="22">
        <v>932228.41</v>
      </c>
    </row>
    <row r="33" spans="1:6" ht="15.75">
      <c r="A33" s="1" t="s">
        <v>76</v>
      </c>
      <c r="B33" s="46" t="s">
        <v>52</v>
      </c>
      <c r="C33" s="46"/>
      <c r="D33" s="14">
        <v>13</v>
      </c>
      <c r="E33" s="16">
        <v>25222.17</v>
      </c>
      <c r="F33" s="16">
        <v>33999.73</v>
      </c>
    </row>
    <row r="34" spans="1:6" ht="15.75">
      <c r="A34" s="1" t="s">
        <v>78</v>
      </c>
      <c r="B34" s="46" t="s">
        <v>53</v>
      </c>
      <c r="C34" s="46"/>
      <c r="D34" s="14">
        <v>14</v>
      </c>
      <c r="E34" s="16">
        <v>44504.77</v>
      </c>
      <c r="F34" s="16">
        <v>37746.11</v>
      </c>
    </row>
    <row r="35" spans="1:6" ht="15.75">
      <c r="A35" s="1" t="s">
        <v>2</v>
      </c>
      <c r="B35" s="46" t="s">
        <v>54</v>
      </c>
      <c r="C35" s="46"/>
      <c r="D35" s="14">
        <v>15</v>
      </c>
      <c r="E35" s="22">
        <v>165.86</v>
      </c>
      <c r="F35" s="22">
        <v>57</v>
      </c>
    </row>
    <row r="36" spans="1:6" ht="15.75">
      <c r="A36" s="1" t="s">
        <v>34</v>
      </c>
      <c r="B36" s="46" t="s">
        <v>55</v>
      </c>
      <c r="C36" s="46"/>
      <c r="D36" s="14">
        <v>16</v>
      </c>
      <c r="E36" s="16">
        <v>2046.42</v>
      </c>
      <c r="F36" s="22">
        <v>1917.3</v>
      </c>
    </row>
    <row r="37" spans="1:6" ht="15.75">
      <c r="A37" s="1" t="s">
        <v>35</v>
      </c>
      <c r="B37" s="46" t="s">
        <v>56</v>
      </c>
      <c r="C37" s="46"/>
      <c r="D37" s="14">
        <v>17</v>
      </c>
      <c r="E37" s="22">
        <v>5469.59</v>
      </c>
      <c r="F37" s="16">
        <v>2041.26</v>
      </c>
    </row>
    <row r="38" spans="1:6" ht="15.75">
      <c r="A38" s="1" t="s">
        <v>36</v>
      </c>
      <c r="B38" s="46" t="s">
        <v>57</v>
      </c>
      <c r="C38" s="46"/>
      <c r="D38" s="14">
        <v>18</v>
      </c>
      <c r="E38" s="22">
        <v>2331.4</v>
      </c>
      <c r="F38" s="16"/>
    </row>
    <row r="39" spans="1:6" ht="15.75">
      <c r="A39" s="1" t="s">
        <v>37</v>
      </c>
      <c r="B39" s="46" t="s">
        <v>1</v>
      </c>
      <c r="C39" s="46"/>
      <c r="D39" s="14"/>
      <c r="E39" s="16">
        <v>14815.99</v>
      </c>
      <c r="F39" s="16"/>
    </row>
    <row r="40" spans="1:6" ht="27" customHeight="1">
      <c r="A40" s="1" t="s">
        <v>38</v>
      </c>
      <c r="B40" s="46" t="s">
        <v>39</v>
      </c>
      <c r="C40" s="46"/>
      <c r="D40" s="14">
        <v>19</v>
      </c>
      <c r="E40" s="16">
        <v>38743.37</v>
      </c>
      <c r="F40" s="16">
        <v>33290.26</v>
      </c>
    </row>
    <row r="41" spans="1:6" ht="15.75">
      <c r="A41" s="1" t="s">
        <v>40</v>
      </c>
      <c r="B41" s="46" t="s">
        <v>17</v>
      </c>
      <c r="C41" s="46"/>
      <c r="D41" s="14"/>
      <c r="E41" s="16"/>
      <c r="F41" s="16"/>
    </row>
    <row r="42" spans="1:6" ht="15.75">
      <c r="A42" s="1" t="s">
        <v>41</v>
      </c>
      <c r="B42" s="46" t="s">
        <v>58</v>
      </c>
      <c r="C42" s="46"/>
      <c r="D42" s="14"/>
      <c r="E42" s="16"/>
      <c r="F42" s="22">
        <v>123.1</v>
      </c>
    </row>
    <row r="43" spans="1:6" ht="15.75">
      <c r="A43" s="1" t="s">
        <v>42</v>
      </c>
      <c r="B43" s="46" t="s">
        <v>18</v>
      </c>
      <c r="C43" s="46"/>
      <c r="D43" s="14"/>
      <c r="E43" s="16"/>
      <c r="F43" s="16"/>
    </row>
    <row r="44" spans="1:6" ht="15.75">
      <c r="A44" s="1" t="s">
        <v>43</v>
      </c>
      <c r="B44" s="46" t="s">
        <v>59</v>
      </c>
      <c r="C44" s="46"/>
      <c r="D44" s="14">
        <v>20</v>
      </c>
      <c r="E44" s="22">
        <v>9276.03</v>
      </c>
      <c r="F44" s="16">
        <v>8257.64</v>
      </c>
    </row>
    <row r="45" spans="1:6" ht="15.75">
      <c r="A45" s="1" t="s">
        <v>44</v>
      </c>
      <c r="B45" s="42" t="s">
        <v>19</v>
      </c>
      <c r="C45" s="43"/>
      <c r="D45" s="14">
        <v>21</v>
      </c>
      <c r="E45" s="16"/>
      <c r="F45" s="16">
        <v>1286.7</v>
      </c>
    </row>
    <row r="46" spans="1:6" ht="28.5" customHeight="1">
      <c r="A46" s="6" t="s">
        <v>3</v>
      </c>
      <c r="B46" s="44" t="s">
        <v>4</v>
      </c>
      <c r="C46" s="45"/>
      <c r="D46" s="30"/>
      <c r="E46" s="15">
        <f>SUM(E21-E31)</f>
        <v>-16011.30000000028</v>
      </c>
      <c r="F46" s="31">
        <f>SUM(F21-F31)</f>
        <v>129.19999999995343</v>
      </c>
    </row>
    <row r="47" spans="1:6" ht="15.75">
      <c r="A47" s="6" t="s">
        <v>5</v>
      </c>
      <c r="B47" s="44" t="s">
        <v>6</v>
      </c>
      <c r="C47" s="45"/>
      <c r="D47" s="30">
        <v>22</v>
      </c>
      <c r="E47" s="31">
        <f>SUM(E48-E49-E50)</f>
        <v>15499.7</v>
      </c>
      <c r="F47" s="31">
        <f>SUM(F48-F49-F50)</f>
        <v>0</v>
      </c>
    </row>
    <row r="48" spans="1:6" ht="28.5" customHeight="1">
      <c r="A48" s="3" t="s">
        <v>45</v>
      </c>
      <c r="B48" s="42" t="s">
        <v>60</v>
      </c>
      <c r="C48" s="43"/>
      <c r="D48" s="14">
        <v>22</v>
      </c>
      <c r="E48" s="22">
        <v>15499.7</v>
      </c>
      <c r="F48" s="22"/>
    </row>
    <row r="49" spans="1:6" ht="30.75" customHeight="1">
      <c r="A49" s="3" t="s">
        <v>76</v>
      </c>
      <c r="B49" s="42" t="s">
        <v>46</v>
      </c>
      <c r="C49" s="43"/>
      <c r="D49" s="14"/>
      <c r="E49" s="16"/>
      <c r="F49" s="16"/>
    </row>
    <row r="50" spans="1:6" ht="15.75">
      <c r="A50" s="3" t="s">
        <v>47</v>
      </c>
      <c r="B50" s="42" t="s">
        <v>61</v>
      </c>
      <c r="C50" s="43"/>
      <c r="D50" s="14"/>
      <c r="E50" s="16"/>
      <c r="F50" s="22"/>
    </row>
    <row r="51" spans="1:6" ht="29.25" customHeight="1">
      <c r="A51" s="6" t="s">
        <v>7</v>
      </c>
      <c r="B51" s="42" t="s">
        <v>8</v>
      </c>
      <c r="C51" s="43"/>
      <c r="D51" s="30">
        <v>23</v>
      </c>
      <c r="E51" s="15">
        <v>-19.07</v>
      </c>
      <c r="F51" s="15"/>
    </row>
    <row r="52" spans="1:6" ht="30.75" customHeight="1">
      <c r="A52" s="6" t="s">
        <v>9</v>
      </c>
      <c r="B52" s="42" t="s">
        <v>21</v>
      </c>
      <c r="C52" s="43"/>
      <c r="D52" s="30"/>
      <c r="E52" s="15"/>
      <c r="F52" s="15"/>
    </row>
    <row r="53" spans="1:6" ht="16.5" customHeight="1">
      <c r="A53" s="6" t="s">
        <v>10</v>
      </c>
      <c r="B53" s="42" t="s">
        <v>48</v>
      </c>
      <c r="C53" s="43"/>
      <c r="D53" s="30"/>
      <c r="E53" s="15"/>
      <c r="F53" s="15"/>
    </row>
    <row r="54" spans="1:6" ht="30.75" customHeight="1">
      <c r="A54" s="6" t="s">
        <v>12</v>
      </c>
      <c r="B54" s="36" t="s">
        <v>11</v>
      </c>
      <c r="C54" s="37"/>
      <c r="D54" s="30"/>
      <c r="E54" s="15">
        <f>SUM(E46,E47,E51,E52,E53)</f>
        <v>-530.6700000002787</v>
      </c>
      <c r="F54" s="31">
        <f>SUM(F46,F47,F51,F52,F53)</f>
        <v>129.19999999995343</v>
      </c>
    </row>
    <row r="55" spans="1:6" ht="15.75">
      <c r="A55" s="6" t="s">
        <v>74</v>
      </c>
      <c r="B55" s="36" t="s">
        <v>13</v>
      </c>
      <c r="C55" s="37"/>
      <c r="D55" s="30"/>
      <c r="E55" s="15"/>
      <c r="F55" s="15"/>
    </row>
    <row r="56" spans="1:6" ht="15.75">
      <c r="A56" s="6" t="s">
        <v>49</v>
      </c>
      <c r="B56" s="36" t="s">
        <v>14</v>
      </c>
      <c r="C56" s="37"/>
      <c r="D56" s="6"/>
      <c r="E56" s="15">
        <f>SUM(E54:E55)</f>
        <v>-530.6700000002787</v>
      </c>
      <c r="F56" s="31">
        <f>SUM(F54:F55)</f>
        <v>129.19999999995343</v>
      </c>
    </row>
    <row r="57" spans="1:6" ht="15.75">
      <c r="A57" s="3" t="s">
        <v>74</v>
      </c>
      <c r="B57" s="36" t="s">
        <v>50</v>
      </c>
      <c r="C57" s="37"/>
      <c r="D57" s="3"/>
      <c r="E57" s="16"/>
      <c r="F57" s="16"/>
    </row>
    <row r="58" spans="1:6" ht="15.75">
      <c r="A58" s="3" t="s">
        <v>76</v>
      </c>
      <c r="B58" s="36" t="s">
        <v>51</v>
      </c>
      <c r="C58" s="37"/>
      <c r="D58" s="3"/>
      <c r="E58" s="16"/>
      <c r="F58" s="16"/>
    </row>
    <row r="59" spans="1:6" ht="12.75">
      <c r="A59" s="21"/>
      <c r="B59" s="21"/>
      <c r="C59" s="21"/>
      <c r="D59" s="23"/>
      <c r="E59" s="23"/>
      <c r="F59" s="23"/>
    </row>
    <row r="60" spans="1:6" s="4" customFormat="1" ht="15" customHeight="1">
      <c r="A60" s="24"/>
      <c r="B60" s="38" t="s">
        <v>85</v>
      </c>
      <c r="C60" s="38"/>
      <c r="D60" s="17" t="s">
        <v>86</v>
      </c>
      <c r="E60" s="39" t="s">
        <v>64</v>
      </c>
      <c r="F60" s="39"/>
    </row>
    <row r="61" spans="1:6" s="9" customFormat="1" ht="15" customHeight="1">
      <c r="A61" s="40" t="s">
        <v>87</v>
      </c>
      <c r="B61" s="40"/>
      <c r="C61" s="40"/>
      <c r="D61" s="26" t="s">
        <v>88</v>
      </c>
      <c r="E61" s="41" t="s">
        <v>15</v>
      </c>
      <c r="F61" s="41"/>
    </row>
    <row r="62" spans="1:6" s="9" customFormat="1" ht="15" customHeight="1">
      <c r="A62" s="25"/>
      <c r="B62" s="25"/>
      <c r="C62" s="25"/>
      <c r="D62" s="25"/>
      <c r="E62" s="27"/>
      <c r="F62" s="27"/>
    </row>
    <row r="63" spans="1:6" s="4" customFormat="1" ht="12.75" customHeight="1">
      <c r="A63" s="32" t="s">
        <v>95</v>
      </c>
      <c r="B63" s="32"/>
      <c r="C63" s="32"/>
      <c r="D63" s="28" t="s">
        <v>89</v>
      </c>
      <c r="E63" s="33" t="s">
        <v>96</v>
      </c>
      <c r="F63" s="33"/>
    </row>
    <row r="64" spans="1:6" ht="25.5">
      <c r="A64" s="34" t="s">
        <v>90</v>
      </c>
      <c r="B64" s="34"/>
      <c r="C64" s="34"/>
      <c r="D64" s="29" t="s">
        <v>91</v>
      </c>
      <c r="E64" s="35" t="s">
        <v>15</v>
      </c>
      <c r="F64" s="35"/>
    </row>
  </sheetData>
  <sheetProtection/>
  <mergeCells count="61">
    <mergeCell ref="A5:F5"/>
    <mergeCell ref="A6:F6"/>
    <mergeCell ref="A8:F8"/>
    <mergeCell ref="A13:F13"/>
    <mergeCell ref="A14:F14"/>
    <mergeCell ref="B7:F7"/>
    <mergeCell ref="A15:F15"/>
    <mergeCell ref="A17:F17"/>
    <mergeCell ref="B9:E9"/>
    <mergeCell ref="A10:F10"/>
    <mergeCell ref="A11:F11"/>
    <mergeCell ref="A12:F12"/>
    <mergeCell ref="B22:C22"/>
    <mergeCell ref="B23:C23"/>
    <mergeCell ref="B24:C24"/>
    <mergeCell ref="B25:C25"/>
    <mergeCell ref="A18:F18"/>
    <mergeCell ref="B20:C20"/>
    <mergeCell ref="B21:C21"/>
    <mergeCell ref="A19:F19"/>
    <mergeCell ref="B30:C30"/>
    <mergeCell ref="B31:C31"/>
    <mergeCell ref="B32:C32"/>
    <mergeCell ref="B33:C33"/>
    <mergeCell ref="B26:C26"/>
    <mergeCell ref="B27:C27"/>
    <mergeCell ref="B28:C28"/>
    <mergeCell ref="B29:C29"/>
    <mergeCell ref="B38:C38"/>
    <mergeCell ref="B39:C39"/>
    <mergeCell ref="B40:C40"/>
    <mergeCell ref="B41:C41"/>
    <mergeCell ref="B34:C34"/>
    <mergeCell ref="B35:C35"/>
    <mergeCell ref="B36:C36"/>
    <mergeCell ref="B37:C37"/>
    <mergeCell ref="B46:C46"/>
    <mergeCell ref="B47:C47"/>
    <mergeCell ref="B48:C48"/>
    <mergeCell ref="B49:C49"/>
    <mergeCell ref="B42:C42"/>
    <mergeCell ref="B43:C43"/>
    <mergeCell ref="B44:C44"/>
    <mergeCell ref="B45:C45"/>
    <mergeCell ref="B54:C54"/>
    <mergeCell ref="B55:C55"/>
    <mergeCell ref="B56:C56"/>
    <mergeCell ref="B57:C57"/>
    <mergeCell ref="B50:C50"/>
    <mergeCell ref="B51:C51"/>
    <mergeCell ref="B52:C52"/>
    <mergeCell ref="B53:C53"/>
    <mergeCell ref="A63:C63"/>
    <mergeCell ref="E63:F63"/>
    <mergeCell ref="A64:C64"/>
    <mergeCell ref="E64:F64"/>
    <mergeCell ref="B58:C58"/>
    <mergeCell ref="B60:C60"/>
    <mergeCell ref="E60:F60"/>
    <mergeCell ref="A61:C61"/>
    <mergeCell ref="E61:F6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HP</cp:lastModifiedBy>
  <cp:lastPrinted>2016-08-10T05:42:19Z</cp:lastPrinted>
  <dcterms:created xsi:type="dcterms:W3CDTF">1996-10-14T23:33:28Z</dcterms:created>
  <dcterms:modified xsi:type="dcterms:W3CDTF">2017-06-13T18:18:27Z</dcterms:modified>
  <cp:category/>
  <cp:version/>
  <cp:contentType/>
  <cp:contentStatus/>
</cp:coreProperties>
</file>