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170" tabRatio="939" activeTab="0"/>
  </bookViews>
  <sheets>
    <sheet name="VRA3-2" sheetId="1" r:id="rId1"/>
  </sheets>
  <definedNames>
    <definedName name="_xlnm.Print_Titles" localSheetId="0">'VRA3-2'!$20:$20</definedName>
  </definedNames>
  <calcPr fullCalcOnLoad="1"/>
</workbook>
</file>

<file path=xl/sharedStrings.xml><?xml version="1.0" encoding="utf-8"?>
<sst xmlns="http://schemas.openxmlformats.org/spreadsheetml/2006/main" count="107" uniqueCount="99">
  <si>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</si>
  <si>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</si>
  <si>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</si>
  <si>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</si>
  <si>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</si>
  <si>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</si>
  <si>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</si>
  <si>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</si>
  <si>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</si>
  <si>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</si>
  <si>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</si>
  <si>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</si>
  <si>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</si>
  <si>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</si>
  <si>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</si>
  <si>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</si>
  <si>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</si>
  <si>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</si>
  <si>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</si>
  <si>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</si>
  <si>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</si>
  <si>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</si>
  <si>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</si>
  <si>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</si>
  <si>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</si>
  <si>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</si>
  <si>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</si>
  <si>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</si>
  <si>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</si>
  <si>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</si>
  <si>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</si>
  <si>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</si>
  <si>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</si>
  <si>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</si>
  <si>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>V.</t>
  </si>
  <si>
    <t>VI.</t>
  </si>
  <si>
    <t>VII.</t>
  </si>
  <si>
    <t>VIII.</t>
  </si>
  <si>
    <t>IX.</t>
  </si>
  <si>
    <t>SUNAUDOTŲ IR PARDUOTŲ ATSARGŲ SAVIKAINA</t>
  </si>
  <si>
    <t>X.</t>
  </si>
  <si>
    <t>XI.</t>
  </si>
  <si>
    <t>XII.</t>
  </si>
  <si>
    <t>XIII.</t>
  </si>
  <si>
    <t>XIV.</t>
  </si>
  <si>
    <t xml:space="preserve">I. </t>
  </si>
  <si>
    <t>PERVESTINOS Į BIUDŽETĄ KITOS VEIKLOS PAJAMOS</t>
  </si>
  <si>
    <t xml:space="preserve">III. 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</si>
  <si>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</si>
  <si>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</si>
  <si>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</si>
  <si>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</si>
  <si>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</si>
  <si>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</si>
  <si>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</si>
  <si>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</si>
  <si>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</si>
  <si>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</si>
  <si>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</si>
  <si>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</si>
  <si>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</si>
  <si>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</si>
  <si>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</si>
  <si>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</si>
  <si>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</si>
  <si>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</si>
  <si>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</si>
  <si>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</si>
  <si>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</si>
  <si>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</si>
  <si>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</si>
  <si>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</si>
  <si>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</si>
  <si>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</si>
  <si>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</si>
  <si>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</si>
  <si>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</si>
  <si>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</si>
  <si>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</si>
  <si>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</si>
  <si>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</si>
  <si>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</si>
  <si>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(Žemesniojo lygio viešojo sektoriaus subjektų, išskyrus mokesčių fondus ir išteklių fondus,</t>
  </si>
  <si>
    <t>veiklos rezultatų ataskaitos forma)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</si>
  <si>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</si>
  <si>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</si>
  <si>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</si>
  <si>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</si>
  <si>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</si>
  <si>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</si>
  <si>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KAUNO TECHNOLOGIJOS UNIVERSITETO INŽINERIJOS LICĖJUS</t>
  </si>
  <si>
    <t>Pateikimo valiuta ir tikslumas: eurais arba tūkstančiais eurų</t>
  </si>
  <si>
    <t>190136353  S. LOZORAIČIO G. 13 KAUNAS</t>
  </si>
  <si>
    <t xml:space="preserve">          Vyr. buhalterė</t>
  </si>
  <si>
    <t>Laura Rapalienė</t>
  </si>
  <si>
    <t>PAGAL 2016 M.   GRUODŽIO  31  D. DUOMENIS</t>
  </si>
  <si>
    <t>2017-03-07 Nr. 4.2 - 1</t>
  </si>
  <si>
    <t>Direktoriaus pavaduotoja ugdymui, pavaduojanti direktorių</t>
  </si>
  <si>
    <t>Gitana Kubilienė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</si>
</sst>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7]yyyy\ &quot;m.&quot;\ mmmm\ d\ &quot;d.&quot;"/>
    <numFmt numFmtId="182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6 7" xfId="58"/>
    <cellStyle name="Normal 3 3" xfId="59"/>
    <cellStyle name="Normal_3VSAFASp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5.7109375" style="11" customWidth="1"/>
    <col min="2" max="2" width="30.140625" style="11" customWidth="1"/>
    <col min="3" max="3" width="17.00390625" style="11" customWidth="1"/>
    <col min="4" max="4" width="8.7109375" style="11" customWidth="1"/>
    <col min="5" max="6" width="13.140625" style="11" customWidth="1"/>
    <col min="7" max="16384" width="9.140625" style="11" customWidth="1"/>
  </cols>
  <sheetData>
    <row r="1" spans="4:5" ht="12.75">
      <c r="D1" s="10"/>
      <c r="E1" s="10"/>
    </row>
    <row r="2" spans="3:4" ht="15.75">
      <c r="C2" s="7"/>
      <c r="D2" s="11" t="s">
        <v>20</v>
      </c>
    </row>
    <row r="3" spans="4:6" ht="15.75">
      <c r="D3" s="9" t="s">
        <v>63</v>
      </c>
      <c r="E3" s="4"/>
      <c r="F3" s="4"/>
    </row>
    <row r="5" spans="1:6" ht="15.75">
      <c r="A5" s="30" t="s">
        <v>82</v>
      </c>
      <c r="B5" s="31"/>
      <c r="C5" s="31"/>
      <c r="D5" s="31"/>
      <c r="E5" s="31"/>
      <c r="F5" s="31"/>
    </row>
    <row r="6" spans="1:6" ht="15.75">
      <c r="A6" s="32" t="s">
        <v>83</v>
      </c>
      <c r="B6" s="31"/>
      <c r="C6" s="31"/>
      <c r="D6" s="31"/>
      <c r="E6" s="31"/>
      <c r="F6" s="31"/>
    </row>
    <row r="7" spans="1:6" ht="15.75">
      <c r="A7" s="18"/>
      <c r="B7" s="39" t="s">
        <v>90</v>
      </c>
      <c r="C7" s="39"/>
      <c r="D7" s="39"/>
      <c r="E7" s="39"/>
      <c r="F7" s="39"/>
    </row>
    <row r="8" spans="1:6" s="19" customFormat="1" ht="12">
      <c r="A8" s="33" t="s">
        <v>64</v>
      </c>
      <c r="B8" s="34"/>
      <c r="C8" s="34"/>
      <c r="D8" s="34"/>
      <c r="E8" s="34"/>
      <c r="F8" s="34"/>
    </row>
    <row r="9" spans="1:6" ht="15">
      <c r="A9" s="20"/>
      <c r="B9" s="42" t="s">
        <v>92</v>
      </c>
      <c r="C9" s="42"/>
      <c r="D9" s="42"/>
      <c r="E9" s="42"/>
      <c r="F9" s="20"/>
    </row>
    <row r="10" spans="1:6" s="19" customFormat="1" ht="12">
      <c r="A10" s="33" t="s">
        <v>23</v>
      </c>
      <c r="B10" s="34"/>
      <c r="C10" s="34"/>
      <c r="D10" s="34"/>
      <c r="E10" s="34"/>
      <c r="F10" s="34"/>
    </row>
    <row r="11" spans="1:6" s="19" customFormat="1" ht="12">
      <c r="A11" s="33" t="s">
        <v>22</v>
      </c>
      <c r="B11" s="34"/>
      <c r="C11" s="34"/>
      <c r="D11" s="34"/>
      <c r="E11" s="34"/>
      <c r="F11" s="34"/>
    </row>
    <row r="12" spans="1:6" ht="15">
      <c r="A12" s="43"/>
      <c r="B12" s="38"/>
      <c r="C12" s="38"/>
      <c r="D12" s="38"/>
      <c r="E12" s="38"/>
      <c r="F12" s="38"/>
    </row>
    <row r="13" spans="1:6" ht="14.25">
      <c r="A13" s="35" t="s">
        <v>65</v>
      </c>
      <c r="B13" s="36"/>
      <c r="C13" s="36"/>
      <c r="D13" s="36"/>
      <c r="E13" s="36"/>
      <c r="F13" s="36"/>
    </row>
    <row r="14" spans="1:6" ht="15">
      <c r="A14" s="37"/>
      <c r="B14" s="38"/>
      <c r="C14" s="38"/>
      <c r="D14" s="38"/>
      <c r="E14" s="38"/>
      <c r="F14" s="38"/>
    </row>
    <row r="15" spans="1:6" ht="14.25">
      <c r="A15" s="35" t="s">
        <v>95</v>
      </c>
      <c r="B15" s="36"/>
      <c r="C15" s="36"/>
      <c r="D15" s="36"/>
      <c r="E15" s="36"/>
      <c r="F15" s="36"/>
    </row>
    <row r="16" spans="1:6" ht="9.75" customHeight="1">
      <c r="A16" s="13"/>
      <c r="B16" s="9"/>
      <c r="C16" s="9"/>
      <c r="D16" s="9"/>
      <c r="E16" s="9"/>
      <c r="F16" s="9"/>
    </row>
    <row r="17" spans="1:6" ht="15">
      <c r="A17" s="40" t="s">
        <v>96</v>
      </c>
      <c r="B17" s="41"/>
      <c r="C17" s="41"/>
      <c r="D17" s="41"/>
      <c r="E17" s="41"/>
      <c r="F17" s="41"/>
    </row>
    <row r="18" spans="1:6" ht="15">
      <c r="A18" s="37" t="s">
        <v>66</v>
      </c>
      <c r="B18" s="38"/>
      <c r="C18" s="38"/>
      <c r="D18" s="38"/>
      <c r="E18" s="38"/>
      <c r="F18" s="38"/>
    </row>
    <row r="19" spans="1:6" s="9" customFormat="1" ht="15">
      <c r="A19" s="48" t="s">
        <v>91</v>
      </c>
      <c r="B19" s="49"/>
      <c r="C19" s="49"/>
      <c r="D19" s="49"/>
      <c r="E19" s="49"/>
      <c r="F19" s="49"/>
    </row>
    <row r="20" spans="1:6" s="21" customFormat="1" ht="49.5" customHeight="1">
      <c r="A20" s="5" t="s">
        <v>67</v>
      </c>
      <c r="B20" s="45" t="s">
        <v>68</v>
      </c>
      <c r="C20" s="46"/>
      <c r="D20" s="12" t="s">
        <v>16</v>
      </c>
      <c r="E20" s="5" t="s">
        <v>69</v>
      </c>
      <c r="F20" s="5" t="s">
        <v>70</v>
      </c>
    </row>
    <row r="21" spans="1:6" ht="15.75">
      <c r="A21" s="2" t="s">
        <v>71</v>
      </c>
      <c r="B21" s="47" t="s">
        <v>72</v>
      </c>
      <c r="C21" s="47"/>
      <c r="D21" s="6"/>
      <c r="E21" s="15">
        <f>SUM(E22,E27,E28)</f>
        <v>1636433.7200000002</v>
      </c>
      <c r="F21" s="15">
        <f>SUM(F22,F27,F28)</f>
        <v>1474075.17</v>
      </c>
    </row>
    <row r="22" spans="1:6" ht="15.75">
      <c r="A22" s="1" t="s">
        <v>73</v>
      </c>
      <c r="B22" s="44" t="s">
        <v>74</v>
      </c>
      <c r="C22" s="44"/>
      <c r="D22" s="8"/>
      <c r="E22" s="15">
        <f>SUM(E23:E26)</f>
        <v>1636433.7200000002</v>
      </c>
      <c r="F22" s="15">
        <f>SUM(F23:F26)</f>
        <v>1474075.17</v>
      </c>
    </row>
    <row r="23" spans="1:6" ht="15.75">
      <c r="A23" s="1" t="s">
        <v>24</v>
      </c>
      <c r="B23" s="44" t="s">
        <v>25</v>
      </c>
      <c r="C23" s="44"/>
      <c r="D23" s="8"/>
      <c r="E23" s="16">
        <v>1266810.34</v>
      </c>
      <c r="F23" s="16">
        <v>1194227.98</v>
      </c>
    </row>
    <row r="24" spans="1:6" ht="15.75">
      <c r="A24" s="1" t="s">
        <v>26</v>
      </c>
      <c r="B24" s="44" t="s">
        <v>27</v>
      </c>
      <c r="C24" s="44"/>
      <c r="D24" s="3"/>
      <c r="E24" s="16">
        <v>310583.38</v>
      </c>
      <c r="F24" s="16">
        <v>241312.54</v>
      </c>
    </row>
    <row r="25" spans="1:6" ht="15.75">
      <c r="A25" s="1" t="s">
        <v>28</v>
      </c>
      <c r="B25" s="44" t="s">
        <v>29</v>
      </c>
      <c r="C25" s="44"/>
      <c r="D25" s="8"/>
      <c r="E25" s="16">
        <v>9404.61</v>
      </c>
      <c r="F25" s="22">
        <v>16451.69</v>
      </c>
    </row>
    <row r="26" spans="1:6" ht="15.75">
      <c r="A26" s="1" t="s">
        <v>30</v>
      </c>
      <c r="B26" s="44" t="s">
        <v>31</v>
      </c>
      <c r="C26" s="44"/>
      <c r="D26" s="3"/>
      <c r="E26" s="16">
        <v>49635.39</v>
      </c>
      <c r="F26" s="16">
        <v>22082.96</v>
      </c>
    </row>
    <row r="27" spans="1:6" ht="15.75">
      <c r="A27" s="1" t="s">
        <v>75</v>
      </c>
      <c r="B27" s="44" t="s">
        <v>76</v>
      </c>
      <c r="C27" s="44"/>
      <c r="D27" s="8"/>
      <c r="E27" s="15"/>
      <c r="F27" s="15"/>
    </row>
    <row r="28" spans="1:6" ht="15.75">
      <c r="A28" s="1" t="s">
        <v>77</v>
      </c>
      <c r="B28" s="44" t="s">
        <v>78</v>
      </c>
      <c r="C28" s="44"/>
      <c r="D28" s="8"/>
      <c r="E28" s="15">
        <f>SUM(E29:E30)</f>
        <v>0</v>
      </c>
      <c r="F28" s="15">
        <f>SUM(F29:F30)</f>
        <v>0</v>
      </c>
    </row>
    <row r="29" spans="1:6" ht="15.75">
      <c r="A29" s="1" t="s">
        <v>32</v>
      </c>
      <c r="B29" s="44" t="s">
        <v>79</v>
      </c>
      <c r="C29" s="44"/>
      <c r="D29" s="3"/>
      <c r="E29" s="15"/>
      <c r="F29" s="15"/>
    </row>
    <row r="30" spans="1:6" ht="15.75">
      <c r="A30" s="1" t="s">
        <v>33</v>
      </c>
      <c r="B30" s="44" t="s">
        <v>80</v>
      </c>
      <c r="C30" s="44"/>
      <c r="D30" s="3"/>
      <c r="E30" s="15"/>
      <c r="F30" s="15"/>
    </row>
    <row r="31" spans="1:6" ht="22.5" customHeight="1">
      <c r="A31" s="2" t="s">
        <v>81</v>
      </c>
      <c r="B31" s="47" t="s">
        <v>0</v>
      </c>
      <c r="C31" s="47"/>
      <c r="D31" s="6"/>
      <c r="E31" s="15">
        <f>SUM(E32:E45)</f>
        <v>1657925.04</v>
      </c>
      <c r="F31" s="15">
        <f>SUM(F32:F45)</f>
        <v>1489450.5099999998</v>
      </c>
    </row>
    <row r="32" spans="1:6" ht="15.75">
      <c r="A32" s="1" t="s">
        <v>73</v>
      </c>
      <c r="B32" s="44" t="s">
        <v>62</v>
      </c>
      <c r="C32" s="44"/>
      <c r="D32" s="14">
        <v>12</v>
      </c>
      <c r="E32" s="16">
        <v>1390825.82</v>
      </c>
      <c r="F32" s="16">
        <v>1307205.65</v>
      </c>
    </row>
    <row r="33" spans="1:6" ht="15.75">
      <c r="A33" s="1" t="s">
        <v>75</v>
      </c>
      <c r="B33" s="44" t="s">
        <v>52</v>
      </c>
      <c r="C33" s="44"/>
      <c r="D33" s="14">
        <v>13</v>
      </c>
      <c r="E33" s="16">
        <v>35308.06</v>
      </c>
      <c r="F33" s="16">
        <v>44611.91</v>
      </c>
    </row>
    <row r="34" spans="1:6" ht="15.75">
      <c r="A34" s="1" t="s">
        <v>77</v>
      </c>
      <c r="B34" s="44" t="s">
        <v>53</v>
      </c>
      <c r="C34" s="44"/>
      <c r="D34" s="14">
        <v>14</v>
      </c>
      <c r="E34" s="22">
        <v>68314.7</v>
      </c>
      <c r="F34" s="16">
        <v>59008.61</v>
      </c>
    </row>
    <row r="35" spans="1:6" ht="15.75">
      <c r="A35" s="1" t="s">
        <v>2</v>
      </c>
      <c r="B35" s="44" t="s">
        <v>54</v>
      </c>
      <c r="C35" s="44"/>
      <c r="D35" s="14">
        <v>15</v>
      </c>
      <c r="E35" s="22">
        <v>165.86</v>
      </c>
      <c r="F35" s="22">
        <v>57</v>
      </c>
    </row>
    <row r="36" spans="1:6" ht="15.75">
      <c r="A36" s="1" t="s">
        <v>34</v>
      </c>
      <c r="B36" s="44" t="s">
        <v>55</v>
      </c>
      <c r="C36" s="44"/>
      <c r="D36" s="14">
        <v>16</v>
      </c>
      <c r="E36" s="16">
        <v>2658.18</v>
      </c>
      <c r="F36" s="16">
        <v>3113.41</v>
      </c>
    </row>
    <row r="37" spans="1:6" ht="15.75">
      <c r="A37" s="1" t="s">
        <v>35</v>
      </c>
      <c r="B37" s="44" t="s">
        <v>56</v>
      </c>
      <c r="C37" s="44"/>
      <c r="D37" s="14">
        <v>17</v>
      </c>
      <c r="E37" s="16">
        <v>7247.04</v>
      </c>
      <c r="F37" s="16">
        <v>5082.68</v>
      </c>
    </row>
    <row r="38" spans="1:6" ht="15.75">
      <c r="A38" s="1" t="s">
        <v>36</v>
      </c>
      <c r="B38" s="44" t="s">
        <v>57</v>
      </c>
      <c r="C38" s="44"/>
      <c r="D38" s="14">
        <v>18</v>
      </c>
      <c r="E38" s="16">
        <v>31095.25</v>
      </c>
      <c r="F38" s="16">
        <v>19542.66</v>
      </c>
    </row>
    <row r="39" spans="1:6" ht="15.75">
      <c r="A39" s="1" t="s">
        <v>37</v>
      </c>
      <c r="B39" s="44" t="s">
        <v>1</v>
      </c>
      <c r="C39" s="44"/>
      <c r="D39" s="14"/>
      <c r="E39" s="16"/>
      <c r="F39" s="16"/>
    </row>
    <row r="40" spans="1:6" ht="15.75">
      <c r="A40" s="1" t="s">
        <v>38</v>
      </c>
      <c r="B40" s="44" t="s">
        <v>39</v>
      </c>
      <c r="C40" s="44"/>
      <c r="D40" s="14">
        <v>19</v>
      </c>
      <c r="E40" s="16">
        <v>106733.75</v>
      </c>
      <c r="F40" s="16">
        <v>43181.49</v>
      </c>
    </row>
    <row r="41" spans="1:6" ht="15.75">
      <c r="A41" s="1" t="s">
        <v>40</v>
      </c>
      <c r="B41" s="44" t="s">
        <v>17</v>
      </c>
      <c r="C41" s="44"/>
      <c r="D41" s="14"/>
      <c r="E41" s="16"/>
      <c r="F41" s="16"/>
    </row>
    <row r="42" spans="1:6" ht="15.75">
      <c r="A42" s="1" t="s">
        <v>41</v>
      </c>
      <c r="B42" s="44" t="s">
        <v>58</v>
      </c>
      <c r="C42" s="44"/>
      <c r="D42" s="14"/>
      <c r="E42" s="16"/>
      <c r="F42" s="16"/>
    </row>
    <row r="43" spans="1:6" ht="15.75">
      <c r="A43" s="1" t="s">
        <v>42</v>
      </c>
      <c r="B43" s="44" t="s">
        <v>18</v>
      </c>
      <c r="C43" s="44"/>
      <c r="D43" s="14"/>
      <c r="E43" s="16"/>
      <c r="F43" s="16"/>
    </row>
    <row r="44" spans="1:6" ht="15.75">
      <c r="A44" s="1" t="s">
        <v>43</v>
      </c>
      <c r="B44" s="44" t="s">
        <v>59</v>
      </c>
      <c r="C44" s="44"/>
      <c r="D44" s="14">
        <v>20</v>
      </c>
      <c r="E44" s="22">
        <v>15576.38</v>
      </c>
      <c r="F44" s="22">
        <v>7647.1</v>
      </c>
    </row>
    <row r="45" spans="1:6" ht="15.75">
      <c r="A45" s="1" t="s">
        <v>44</v>
      </c>
      <c r="B45" s="52" t="s">
        <v>19</v>
      </c>
      <c r="C45" s="53"/>
      <c r="D45" s="14">
        <v>21</v>
      </c>
      <c r="E45" s="16"/>
      <c r="F45" s="16"/>
    </row>
    <row r="46" spans="1:6" ht="28.5" customHeight="1">
      <c r="A46" s="6" t="s">
        <v>3</v>
      </c>
      <c r="B46" s="50" t="s">
        <v>4</v>
      </c>
      <c r="C46" s="51"/>
      <c r="D46" s="29"/>
      <c r="E46" s="15">
        <f>SUM(E21-E31)</f>
        <v>-21491.319999999832</v>
      </c>
      <c r="F46" s="15">
        <f>SUM(F21-F31)</f>
        <v>-15375.339999999851</v>
      </c>
    </row>
    <row r="47" spans="1:6" ht="15.75">
      <c r="A47" s="6" t="s">
        <v>5</v>
      </c>
      <c r="B47" s="50" t="s">
        <v>6</v>
      </c>
      <c r="C47" s="51"/>
      <c r="D47" s="29">
        <v>22</v>
      </c>
      <c r="E47" s="15">
        <f>SUM(E48-E49-E50)</f>
        <v>17283.09</v>
      </c>
      <c r="F47" s="15">
        <f>SUM(F48-F49-F50)</f>
        <v>16765.35</v>
      </c>
    </row>
    <row r="48" spans="1:6" ht="28.5" customHeight="1">
      <c r="A48" s="3" t="s">
        <v>45</v>
      </c>
      <c r="B48" s="52" t="s">
        <v>60</v>
      </c>
      <c r="C48" s="53"/>
      <c r="D48" s="14">
        <v>22</v>
      </c>
      <c r="E48" s="16">
        <v>17283.09</v>
      </c>
      <c r="F48" s="16">
        <v>16765.35</v>
      </c>
    </row>
    <row r="49" spans="1:6" ht="30.75" customHeight="1">
      <c r="A49" s="3" t="s">
        <v>75</v>
      </c>
      <c r="B49" s="52" t="s">
        <v>46</v>
      </c>
      <c r="C49" s="53"/>
      <c r="D49" s="14"/>
      <c r="E49" s="16"/>
      <c r="F49" s="16"/>
    </row>
    <row r="50" spans="1:6" ht="15.75">
      <c r="A50" s="3" t="s">
        <v>47</v>
      </c>
      <c r="B50" s="52" t="s">
        <v>61</v>
      </c>
      <c r="C50" s="53"/>
      <c r="D50" s="14"/>
      <c r="E50" s="16"/>
      <c r="F50" s="22"/>
    </row>
    <row r="51" spans="1:6" ht="29.25" customHeight="1">
      <c r="A51" s="6" t="s">
        <v>7</v>
      </c>
      <c r="B51" s="52" t="s">
        <v>8</v>
      </c>
      <c r="C51" s="53"/>
      <c r="D51" s="29">
        <v>23</v>
      </c>
      <c r="E51" s="15">
        <v>-19.12</v>
      </c>
      <c r="F51" s="15">
        <v>-11.25</v>
      </c>
    </row>
    <row r="52" spans="1:6" ht="30.75" customHeight="1">
      <c r="A52" s="6" t="s">
        <v>9</v>
      </c>
      <c r="B52" s="52" t="s">
        <v>21</v>
      </c>
      <c r="C52" s="53"/>
      <c r="D52" s="29"/>
      <c r="E52" s="15"/>
      <c r="F52" s="15"/>
    </row>
    <row r="53" spans="1:6" ht="16.5" customHeight="1">
      <c r="A53" s="6" t="s">
        <v>10</v>
      </c>
      <c r="B53" s="52" t="s">
        <v>48</v>
      </c>
      <c r="C53" s="53"/>
      <c r="D53" s="29"/>
      <c r="E53" s="15"/>
      <c r="F53" s="15"/>
    </row>
    <row r="54" spans="1:6" ht="30.75" customHeight="1">
      <c r="A54" s="6" t="s">
        <v>12</v>
      </c>
      <c r="B54" s="54" t="s">
        <v>11</v>
      </c>
      <c r="C54" s="55"/>
      <c r="D54" s="29"/>
      <c r="E54" s="15">
        <f>SUM(E46,E47,E51,E52,E53)</f>
        <v>-4227.349999999832</v>
      </c>
      <c r="F54" s="15">
        <f>SUM(F46,F47,F51,F52,F53)</f>
        <v>1378.7600000001476</v>
      </c>
    </row>
    <row r="55" spans="1:6" ht="15.75">
      <c r="A55" s="6" t="s">
        <v>73</v>
      </c>
      <c r="B55" s="54" t="s">
        <v>13</v>
      </c>
      <c r="C55" s="55"/>
      <c r="D55" s="29"/>
      <c r="E55" s="15"/>
      <c r="F55" s="15"/>
    </row>
    <row r="56" spans="1:6" ht="15.75">
      <c r="A56" s="6" t="s">
        <v>49</v>
      </c>
      <c r="B56" s="54" t="s">
        <v>14</v>
      </c>
      <c r="C56" s="55"/>
      <c r="D56" s="6"/>
      <c r="E56" s="15">
        <f>SUM(E54:E55)</f>
        <v>-4227.349999999832</v>
      </c>
      <c r="F56" s="15">
        <f>SUM(F54:F55)</f>
        <v>1378.7600000001476</v>
      </c>
    </row>
    <row r="57" spans="1:6" ht="15.75">
      <c r="A57" s="3" t="s">
        <v>73</v>
      </c>
      <c r="B57" s="54" t="s">
        <v>50</v>
      </c>
      <c r="C57" s="55"/>
      <c r="D57" s="3"/>
      <c r="E57" s="16"/>
      <c r="F57" s="16"/>
    </row>
    <row r="58" spans="1:6" ht="15.75">
      <c r="A58" s="3" t="s">
        <v>75</v>
      </c>
      <c r="B58" s="54" t="s">
        <v>51</v>
      </c>
      <c r="C58" s="55"/>
      <c r="D58" s="3"/>
      <c r="E58" s="16"/>
      <c r="F58" s="16"/>
    </row>
    <row r="59" spans="1:6" ht="12.75">
      <c r="A59" s="21"/>
      <c r="B59" s="21"/>
      <c r="C59" s="21"/>
      <c r="D59" s="23"/>
      <c r="E59" s="23"/>
      <c r="F59" s="23"/>
    </row>
    <row r="60" spans="1:6" s="4" customFormat="1" ht="15" customHeight="1">
      <c r="A60" s="63" t="s">
        <v>97</v>
      </c>
      <c r="B60" s="63"/>
      <c r="C60" s="63"/>
      <c r="D60" s="17" t="s">
        <v>84</v>
      </c>
      <c r="E60" s="60" t="s">
        <v>98</v>
      </c>
      <c r="F60" s="60"/>
    </row>
    <row r="61" spans="1:6" s="9" customFormat="1" ht="15" customHeight="1">
      <c r="A61" s="61" t="s">
        <v>85</v>
      </c>
      <c r="B61" s="61"/>
      <c r="C61" s="61"/>
      <c r="D61" s="25" t="s">
        <v>86</v>
      </c>
      <c r="E61" s="62" t="s">
        <v>15</v>
      </c>
      <c r="F61" s="62"/>
    </row>
    <row r="62" spans="1:6" s="9" customFormat="1" ht="15" customHeight="1">
      <c r="A62" s="24"/>
      <c r="B62" s="24"/>
      <c r="C62" s="24"/>
      <c r="D62" s="24"/>
      <c r="E62" s="26"/>
      <c r="F62" s="26"/>
    </row>
    <row r="63" spans="1:6" s="4" customFormat="1" ht="12.75" customHeight="1">
      <c r="A63" s="56" t="s">
        <v>93</v>
      </c>
      <c r="B63" s="56"/>
      <c r="C63" s="56"/>
      <c r="D63" s="27" t="s">
        <v>87</v>
      </c>
      <c r="E63" s="57" t="s">
        <v>94</v>
      </c>
      <c r="F63" s="57"/>
    </row>
    <row r="64" spans="1:6" ht="25.5">
      <c r="A64" s="58" t="s">
        <v>88</v>
      </c>
      <c r="B64" s="58"/>
      <c r="C64" s="58"/>
      <c r="D64" s="28" t="s">
        <v>89</v>
      </c>
      <c r="E64" s="59" t="s">
        <v>15</v>
      </c>
      <c r="F64" s="59"/>
    </row>
  </sheetData>
  <sheetProtection/>
  <mergeCells count="61">
    <mergeCell ref="A63:C63"/>
    <mergeCell ref="E63:F63"/>
    <mergeCell ref="A64:C64"/>
    <mergeCell ref="E64:F64"/>
    <mergeCell ref="B58:C58"/>
    <mergeCell ref="E60:F60"/>
    <mergeCell ref="A61:C61"/>
    <mergeCell ref="E61:F61"/>
    <mergeCell ref="A60:C60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A18:F18"/>
    <mergeCell ref="B20:C20"/>
    <mergeCell ref="B21:C21"/>
    <mergeCell ref="A19:F19"/>
    <mergeCell ref="A15:F15"/>
    <mergeCell ref="A17:F17"/>
    <mergeCell ref="B9:E9"/>
    <mergeCell ref="A10:F10"/>
    <mergeCell ref="A11:F11"/>
    <mergeCell ref="A12:F12"/>
    <mergeCell ref="A5:F5"/>
    <mergeCell ref="A6:F6"/>
    <mergeCell ref="A8:F8"/>
    <mergeCell ref="A13:F13"/>
    <mergeCell ref="A14:F14"/>
    <mergeCell ref="B7:F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HP</cp:lastModifiedBy>
  <cp:lastPrinted>2016-05-10T06:31:43Z</cp:lastPrinted>
  <dcterms:created xsi:type="dcterms:W3CDTF">1996-10-14T23:33:28Z</dcterms:created>
  <dcterms:modified xsi:type="dcterms:W3CDTF">2017-06-13T18:43:02Z</dcterms:modified>
  <cp:category/>
  <cp:version/>
  <cp:contentType/>
  <cp:contentStatus/>
</cp:coreProperties>
</file>